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tes\Conteúdo Acesso a Informação\7. Demonstrativos financeiros\Registro de Receitas e Despesas\VERSÃO COMPLETA - EXCEL E PDF\2022\"/>
    </mc:Choice>
  </mc:AlternateContent>
  <xr:revisionPtr revIDLastSave="0" documentId="8_{54F37AAA-B18B-4A26-8D97-77C33D23777B}" xr6:coauthVersionLast="47" xr6:coauthVersionMax="47" xr10:uidLastSave="{00000000-0000-0000-0000-000000000000}"/>
  <bookViews>
    <workbookView showSheetTabs="0" xWindow="-120" yWindow="-120" windowWidth="20730" windowHeight="11160" tabRatio="500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1" l="1"/>
  <c r="B18" i="1"/>
  <c r="B17" i="1"/>
  <c r="B16" i="1"/>
  <c r="B15" i="1"/>
  <c r="B14" i="1"/>
  <c r="B13" i="1"/>
  <c r="B12" i="1"/>
  <c r="B10" i="1"/>
  <c r="B9" i="1"/>
  <c r="B8" i="1"/>
  <c r="B7" i="1"/>
</calcChain>
</file>

<file path=xl/sharedStrings.xml><?xml version="1.0" encoding="utf-8"?>
<sst xmlns="http://schemas.openxmlformats.org/spreadsheetml/2006/main" count="17" uniqueCount="17">
  <si>
    <t>REGISTROS DE RECEITAS E DESPESAS</t>
  </si>
  <si>
    <t>HOSPITAL LACAN</t>
  </si>
  <si>
    <t xml:space="preserve">Receitas </t>
  </si>
  <si>
    <t>Despesas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</si>
  <si>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</si>
  <si>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</si>
  <si>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</si>
  <si>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</si>
  <si>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</si>
  <si>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</si>
  <si>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</si>
  <si>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</si>
  <si>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</si>
  <si>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</si>
  <si>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</si>
  <si>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</si>
  <si>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DCO-Demonstrativo Contabil Operacional e Site Portal de Finanças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</si>
</sst>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\-??_-;_-@_-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104760</xdr:colOff>
      <xdr:row>0</xdr:row>
      <xdr:rowOff>114480</xdr:rowOff>
    </xdr:from>
    <xdr:to>
      <xdr:col>0</xdr:col>
      <xdr:colOff>881430</xdr:colOff>
      <xdr:row>3</xdr:row>
      <xdr:rowOff>114480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760" y="114480"/>
          <a:ext cx="8240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828720</xdr:colOff>
      <xdr:row>0</xdr:row>
      <xdr:rowOff>181080</xdr:rowOff>
    </xdr:from>
    <xdr:to>
      <xdr:col>2</xdr:col>
      <xdr:colOff>1369440</xdr:colOff>
      <xdr:row>3</xdr:row>
      <xdr:rowOff>85680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156480" y="181080"/>
          <a:ext cx="540720" cy="475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showGridLines="0" tabSelected="1" zoomScaleNormal="100" workbookViewId="0">
      <selection activeCell="C18" sqref="C18"/>
    </sheetView>
  </sheetViews>
  <sheetFormatPr defaultRowHeight="15" x14ac:dyDescent="0.25"/>
  <cols>
    <col min="1" max="1" width="16.28515625" customWidth="1"/>
    <col min="2" max="2" width="20.7109375" customWidth="1"/>
    <col min="3" max="3" width="22" style="1" customWidth="1"/>
    <col min="4" max="6" width="8.7109375" customWidth="1"/>
    <col min="7" max="7" width="5.85546875" bestFit="1" customWidth="1"/>
    <col min="8" max="1006" width="8.7109375" customWidth="1"/>
    <col min="1007" max="1025" width="11.5703125" customWidth="1"/>
  </cols>
  <sheetData>
    <row r="2" spans="1:7" x14ac:dyDescent="0.25">
      <c r="A2" s="7" t="s">
        <v>0</v>
      </c>
      <c r="B2" s="7"/>
      <c r="C2" s="7"/>
    </row>
    <row r="3" spans="1:7" x14ac:dyDescent="0.25">
      <c r="A3" s="7" t="s">
        <v>1</v>
      </c>
      <c r="B3" s="7"/>
      <c r="C3" s="7"/>
    </row>
    <row r="6" spans="1:7" x14ac:dyDescent="0.25">
      <c r="A6" s="2">
        <v>2022</v>
      </c>
      <c r="B6" s="2" t="s">
        <v>2</v>
      </c>
      <c r="C6" s="3" t="s">
        <v>3</v>
      </c>
    </row>
    <row r="7" spans="1:7" x14ac:dyDescent="0.25">
      <c r="A7" s="4" t="s">
        <v>4</v>
      </c>
      <c r="B7" s="5">
        <f>1072867.84+848.92</f>
        <v>1073716.76</v>
      </c>
      <c r="C7" s="5">
        <v>1056283.01</v>
      </c>
    </row>
    <row r="8" spans="1:7" x14ac:dyDescent="0.25">
      <c r="A8" s="4" t="s">
        <v>5</v>
      </c>
      <c r="B8" s="5">
        <f>1072867.84+142.05</f>
        <v>1073009.8900000001</v>
      </c>
      <c r="C8" s="5">
        <v>1096574.48</v>
      </c>
    </row>
    <row r="9" spans="1:7" x14ac:dyDescent="0.25">
      <c r="A9" s="4" t="s">
        <v>6</v>
      </c>
      <c r="B9" s="5">
        <f>1072867.84+1556.99</f>
        <v>1074424.83</v>
      </c>
      <c r="C9" s="5">
        <v>1128253.77</v>
      </c>
    </row>
    <row r="10" spans="1:7" x14ac:dyDescent="0.25">
      <c r="A10" s="4" t="s">
        <v>7</v>
      </c>
      <c r="B10" s="5">
        <f>1072867.84+364.46</f>
        <v>1073232.3</v>
      </c>
      <c r="C10" s="5">
        <v>1045286.41</v>
      </c>
    </row>
    <row r="11" spans="1:7" x14ac:dyDescent="0.25">
      <c r="A11" s="4" t="s">
        <v>8</v>
      </c>
      <c r="B11" s="5">
        <v>200.02</v>
      </c>
      <c r="C11" s="5">
        <v>1022180.4</v>
      </c>
      <c r="G11" s="1"/>
    </row>
    <row r="12" spans="1:7" x14ac:dyDescent="0.25">
      <c r="A12" s="4" t="s">
        <v>9</v>
      </c>
      <c r="B12" s="5">
        <f>1219168+360.99</f>
        <v>1219528.99</v>
      </c>
      <c r="C12" s="5">
        <v>1137544.24</v>
      </c>
    </row>
    <row r="13" spans="1:7" x14ac:dyDescent="0.25">
      <c r="A13" s="4" t="s">
        <v>10</v>
      </c>
      <c r="B13" s="5">
        <f>1219168+1363.52</f>
        <v>1220531.52</v>
      </c>
      <c r="C13" s="5">
        <v>1041848.91</v>
      </c>
    </row>
    <row r="14" spans="1:7" x14ac:dyDescent="0.25">
      <c r="A14" s="4" t="s">
        <v>11</v>
      </c>
      <c r="B14" s="5">
        <f>1219168+224.7</f>
        <v>1219392.7</v>
      </c>
      <c r="C14" s="5">
        <v>1239521.07</v>
      </c>
    </row>
    <row r="15" spans="1:7" x14ac:dyDescent="0.25">
      <c r="A15" s="4" t="s">
        <v>12</v>
      </c>
      <c r="B15" s="5">
        <f>1219168+1916.13</f>
        <v>1221084.1299999999</v>
      </c>
      <c r="C15" s="5">
        <v>1243802.27</v>
      </c>
    </row>
    <row r="16" spans="1:7" x14ac:dyDescent="0.25">
      <c r="A16" s="4" t="s">
        <v>13</v>
      </c>
      <c r="B16" s="5">
        <f>1219168+2518.49</f>
        <v>1221686.49</v>
      </c>
      <c r="C16" s="5">
        <v>1104521.17</v>
      </c>
    </row>
    <row r="17" spans="1:3" x14ac:dyDescent="0.25">
      <c r="A17" s="4" t="s">
        <v>14</v>
      </c>
      <c r="B17" s="5">
        <f>1219168+3154.98</f>
        <v>1222322.98</v>
      </c>
      <c r="C17" s="5">
        <v>1226874.27</v>
      </c>
    </row>
    <row r="18" spans="1:3" x14ac:dyDescent="0.25">
      <c r="A18" s="4" t="s">
        <v>15</v>
      </c>
      <c r="B18" s="5">
        <f>1219168+2889.43</f>
        <v>1222057.43</v>
      </c>
      <c r="C18" s="5">
        <f>1270877.9+5473.62</f>
        <v>1276351.52</v>
      </c>
    </row>
    <row r="21" spans="1:3" x14ac:dyDescent="0.25">
      <c r="A21" s="6" t="s">
        <v>16</v>
      </c>
    </row>
  </sheetData>
  <mergeCells count="2">
    <mergeCell ref="A2:C2"/>
    <mergeCell ref="A3:C3"/>
  </mergeCells>
  <printOptions horizontalCentered="1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dc:description/>
  <cp:lastModifiedBy>Audrey Navarro</cp:lastModifiedBy>
  <cp:revision>11</cp:revision>
  <cp:lastPrinted>2018-08-24T20:39:14Z</cp:lastPrinted>
  <dcterms:created xsi:type="dcterms:W3CDTF">2018-08-24T20:28:36Z</dcterms:created>
  <dcterms:modified xsi:type="dcterms:W3CDTF">2023-01-16T10:31:22Z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